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Vermögen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Monatsverlauf" sheetId="4" state="visible" r:id="rId4"/>
    <sheet xmlns:r="http://schemas.openxmlformats.org/officeDocument/2006/relationships" name="Listen" sheetId="5" state="hidden" r:id="rId5"/>
  </sheets>
  <definedNames>
    <definedName name="Synthese_Actifs">'Übersicht'!$C$8</definedName>
    <definedName name="Synthese_Dettes">'Übersicht'!$C$9</definedName>
    <definedName name="Types">'Listen'!$A$2:$A$24</definedName>
    <definedName name="Proprietaires">'Listen'!$E$2:$E$4</definedName>
    <definedName name="_xlnm._FilterDatabase" localSheetId="1" hidden="1">'Vermögen'!$A$5:$J$105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'Übersicht'!G7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'Übersicht'!$F$8:$F$14</f>
            </numRef>
          </cat>
          <val>
            <numRef>
              <f>'Übersicht'!$G$8:$G$14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Nettovermögen</a:t>
            </a:r>
          </a:p>
        </rich>
      </tx>
    </title>
    <plotArea>
      <lineChart>
        <grouping val="standard"/>
        <ser>
          <idx val="0"/>
          <order val="0"/>
          <tx>
            <strRef>
              <f>'Monatsverlauf'!I10</f>
            </strRef>
          </tx>
          <spPr>
            <a:ln xmlns:a="http://schemas.openxmlformats.org/drawingml/2006/main" w="28000">
              <a:solidFill>
                <a:srgbClr val="2A5A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'Monatsverlauf'!$B$11:$B$34</f>
            </numRef>
          </cat>
          <val>
            <numRef>
              <f>'Monatsverlauf'!$I$11:$I$34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de/?utm_source=modele-excel&amp;utm_medium=fichier&amp;utm_campaign=modele-excel-de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Vorlage zur Vermögensübersicht</t>
        </is>
      </c>
      <c r="C2" s="1" t="n"/>
    </row>
    <row r="3" ht="22" customHeight="1">
      <c r="A3" s="1" t="n"/>
      <c r="B3" s="3" t="inlineStr">
        <is>
          <t>von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Ihr Nettovermögen, in zehn Minuten im Monat</t>
        </is>
      </c>
    </row>
    <row r="7" ht="36" customHeight="1">
      <c r="B7" s="6" t="inlineStr">
        <is>
          <t>Eine Zeile pro Konto, Immobilie und Kredit; die Arbeitsmappe rechnet Summen, Aufteilung und Verlauf aus.</t>
        </is>
      </c>
    </row>
    <row r="8">
      <c r="B8" s="7" t="n"/>
    </row>
    <row r="9" ht="24" customHeight="1">
      <c r="B9" s="5" t="inlineStr">
        <is>
          <t>So funktioniert es</t>
        </is>
      </c>
    </row>
    <row r="10" ht="36" customHeight="1">
      <c r="B10" s="6" t="inlineStr">
        <is>
          <t>1.  Blatt „Vermögen“: eine Zeile pro Konto, Anlage, Immobilie oder Kredit. Wählen Sie den Typ aus der Liste und tragen Sie den heutigen Wert ein (bei einem Kredit: die Restschuld).</t>
        </is>
      </c>
    </row>
    <row r="11" ht="36" customHeight="1">
      <c r="B11" s="6" t="inlineStr">
        <is>
          <t>2.  Blatt „Übersicht“: Ihr Nettovermögen, seine Aufteilung und drei Kennzahlen werden automatisch berechnet.</t>
        </is>
      </c>
    </row>
    <row r="12" ht="36" customHeight="1">
      <c r="B12" s="6" t="inlineStr">
        <is>
          <t>3.  Blatt „Monatsverlauf“: einmal im Monat eine Zeile mit dem Datum hinzufügen und die beiden oben angezeigten Summen übertragen.</t>
        </is>
      </c>
    </row>
    <row r="13" ht="32" customHeight="1">
      <c r="B13" s="6" t="inlineStr">
        <is>
          <t>Nur die goldenen Zellen sind auszufüllen. Ein Prüfdatum wird nach 45 Tagen orange.</t>
        </is>
      </c>
    </row>
    <row r="14" ht="22" customHeight="1">
      <c r="B14" s="8" t="inlineStr">
        <is>
          <t>Die bereits ausgefüllten Zeilen sind fiktive Beispiele: Löschen Sie sie, bevor Sie beginnen.</t>
        </is>
      </c>
    </row>
    <row r="15">
      <c r="B15" s="7" t="n"/>
    </row>
    <row r="16" ht="24" customHeight="1">
      <c r="B16" s="5" t="inlineStr">
        <is>
          <t>Wenn die Tabelle nicht mehr reicht</t>
        </is>
      </c>
    </row>
    <row r="17" ht="52" customHeight="1">
      <c r="B17" s="6" t="inlineStr">
        <is>
          <t>Diese Datei lässt sich unverändert und kostenlos in Patrice importieren: Einstellungen › Import &amp; Export › Importieren. Typen, Eigentümer und Werte werden übernommen; Sie prüfen jede Zeile vor dem Import.</t>
        </is>
      </c>
    </row>
    <row r="18" ht="68" customHeight="1">
      <c r="B18" s="6" t="inlineStr">
        <is>
          <t>Patrice ergänzt, was eine Tabelle schlecht kann: den Wert Ihrer Immobilie anhand tatsächlicher Verkäufe in der Umgebung, automatisch aktualisierte Kurse, die französische Besteuerung, die Mietverwaltung und die Nutzung zu zweit, ohne die Arbeit des anderen zu überschreiben.</t>
        </is>
      </c>
    </row>
    <row r="19">
      <c r="B19" s="9" t="inlineStr">
        <is>
          <t>Demo testen, ohne Anmeldung: https://mypatrice.com/de/</t>
        </is>
      </c>
    </row>
    <row r="20">
      <c r="B20" s="7" t="n"/>
    </row>
    <row r="21">
      <c r="B21" s="10" t="inlineStr">
        <is>
          <t>Kostenlose, frei nutzbare Vorlage. Sie stellt keine Finanz-, Steuer- oder Rechtsberatung dar. Version vom Oktober 2026.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30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Mein Vermögen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Eine Zeile pro Konto, Anlage, Immobilie oder Kredit · die goldenen Zellen ausfüllen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Bezeichnung</t>
        </is>
      </c>
      <c r="B5" s="11" t="inlineStr">
        <is>
          <t>Typ</t>
        </is>
      </c>
      <c r="C5" s="12" t="inlineStr">
        <is>
          <t>Eigentümer</t>
        </is>
      </c>
      <c r="D5" s="12" t="inlineStr">
        <is>
          <t>Wert (€)</t>
        </is>
      </c>
      <c r="E5" s="12" t="inlineStr">
        <is>
          <t>Bank</t>
        </is>
      </c>
      <c r="F5" s="12" t="inlineStr">
        <is>
          <t>Stand vom</t>
        </is>
      </c>
      <c r="G5" s="12" t="inlineStr">
        <is>
          <t>Bemerkung</t>
        </is>
      </c>
      <c r="H5" s="12" t="inlineStr">
        <is>
          <t>Gruppe</t>
        </is>
      </c>
      <c r="I5" s="12" t="inlineStr">
        <is>
          <t>Seite</t>
        </is>
      </c>
      <c r="J5" s="12" t="inlineStr">
        <is>
          <t>Anteil</t>
        </is>
      </c>
    </row>
    <row r="6">
      <c r="A6" s="13" t="inlineStr">
        <is>
          <t>Gemeinschaftskonto (Beispiel)</t>
        </is>
      </c>
      <c r="B6" s="13" t="inlineStr">
        <is>
          <t>Girokonto</t>
        </is>
      </c>
      <c r="C6" s="14" t="inlineStr">
        <is>
          <t>Gemeinsam</t>
        </is>
      </c>
      <c r="D6" s="15" t="n">
        <v>4500</v>
      </c>
      <c r="E6" s="13" t="inlineStr">
        <is>
          <t>Meine Bank</t>
        </is>
      </c>
      <c r="F6" s="16" t="n">
        <v>46296</v>
      </c>
      <c r="G6" s="13" t="inlineStr">
        <is>
          <t>Fiktives Beispiel: bitte löschen</t>
        </is>
      </c>
      <c r="H6" s="17">
        <f>IF($B6="","",IFERROR(VLOOKUP($B6,'Listen'!$A:$C,2,FALSE),"Sonstiges Vermögen"))</f>
        <v/>
      </c>
      <c r="I6" s="18">
        <f>IF($B6="","",IFERROR(VLOOKUP($B6,'Listen'!$A:$C,3,FALSE),"Aktiv"))</f>
        <v/>
      </c>
      <c r="J6" s="19">
        <f>IF(OR($D6="",$I6&lt;&gt;"Aktiv",Synthese_Actifs=0),"",$D6/Synthese_Actifs)</f>
        <v/>
      </c>
    </row>
    <row r="7">
      <c r="A7" s="13" t="inlineStr">
        <is>
          <t>Livret A (Beispiel)</t>
        </is>
      </c>
      <c r="B7" s="13" t="inlineStr">
        <is>
          <t>Livret A</t>
        </is>
      </c>
      <c r="C7" s="14" t="inlineStr">
        <is>
          <t>Ich</t>
        </is>
      </c>
      <c r="D7" s="15" t="n">
        <v>18000</v>
      </c>
      <c r="E7" s="13" t="inlineStr">
        <is>
          <t>Meine Bank</t>
        </is>
      </c>
      <c r="F7" s="16" t="n">
        <v>46296</v>
      </c>
      <c r="G7" s="13" t="inlineStr">
        <is>
          <t>Fiktives Beispiel: bitte löschen</t>
        </is>
      </c>
      <c r="H7" s="17">
        <f>IF($B7="","",IFERROR(VLOOKUP($B7,'Listen'!$A:$C,2,FALSE),"Sonstiges Vermögen"))</f>
        <v/>
      </c>
      <c r="I7" s="18">
        <f>IF($B7="","",IFERROR(VLOOKUP($B7,'Listen'!$A:$C,3,FALSE),"Aktiv"))</f>
        <v/>
      </c>
      <c r="J7" s="19">
        <f>IF(OR($D7="",$I7&lt;&gt;"Aktiv",Synthese_Actifs=0),"",$D7/Synthese_Actifs)</f>
        <v/>
      </c>
    </row>
    <row r="8">
      <c r="A8" s="13" t="inlineStr">
        <is>
          <t>PEA (Beispiel)</t>
        </is>
      </c>
      <c r="B8" s="13" t="inlineStr">
        <is>
          <t>PEA</t>
        </is>
      </c>
      <c r="C8" s="14" t="inlineStr">
        <is>
          <t>Ich</t>
        </is>
      </c>
      <c r="D8" s="15" t="n">
        <v>42000</v>
      </c>
      <c r="E8" s="13" t="inlineStr">
        <is>
          <t>Mein Broker</t>
        </is>
      </c>
      <c r="F8" s="16" t="n">
        <v>46296</v>
      </c>
      <c r="G8" s="13" t="inlineStr">
        <is>
          <t>Eröffnet 2019 · fiktives Beispiel</t>
        </is>
      </c>
      <c r="H8" s="17">
        <f>IF($B8="","",IFERROR(VLOOKUP($B8,'Listen'!$A:$C,2,FALSE),"Sonstiges Vermögen"))</f>
        <v/>
      </c>
      <c r="I8" s="18">
        <f>IF($B8="","",IFERROR(VLOOKUP($B8,'Listen'!$A:$C,3,FALSE),"Aktiv"))</f>
        <v/>
      </c>
      <c r="J8" s="19">
        <f>IF(OR($D8="",$I8&lt;&gt;"Aktiv",Synthese_Actifs=0),"",$D8/Synthese_Actifs)</f>
        <v/>
      </c>
    </row>
    <row r="9">
      <c r="A9" s="13" t="inlineStr">
        <is>
          <t>Lebensversicherung (Beispiel)</t>
        </is>
      </c>
      <c r="B9" s="13" t="inlineStr">
        <is>
          <t>Lebensversicherung (assurance-vie)</t>
        </is>
      </c>
      <c r="C9" s="14" t="inlineStr">
        <is>
          <t>Partner</t>
        </is>
      </c>
      <c r="D9" s="15" t="n">
        <v>35000</v>
      </c>
      <c r="E9" s="13" t="inlineStr">
        <is>
          <t>Mein Versicherer</t>
        </is>
      </c>
      <c r="F9" s="16" t="n">
        <v>46296</v>
      </c>
      <c r="G9" s="13" t="inlineStr">
        <is>
          <t>Fiktives Beispiel: bitte löschen</t>
        </is>
      </c>
      <c r="H9" s="17">
        <f>IF($B9="","",IFERROR(VLOOKUP($B9,'Listen'!$A:$C,2,FALSE),"Sonstiges Vermögen"))</f>
        <v/>
      </c>
      <c r="I9" s="18">
        <f>IF($B9="","",IFERROR(VLOOKUP($B9,'Listen'!$A:$C,3,FALSE),"Aktiv"))</f>
        <v/>
      </c>
      <c r="J9" s="19">
        <f>IF(OR($D9="",$I9&lt;&gt;"Aktiv",Synthese_Actifs=0),"",$D9/Synthese_Actifs)</f>
        <v/>
      </c>
    </row>
    <row r="10">
      <c r="A10" s="13" t="inlineStr">
        <is>
          <t>Wohnung (Beispiel)</t>
        </is>
      </c>
      <c r="B10" s="13" t="inlineStr">
        <is>
          <t>Hauptwohnsitz</t>
        </is>
      </c>
      <c r="C10" s="14" t="inlineStr">
        <is>
          <t>Gemeinsam</t>
        </is>
      </c>
      <c r="D10" s="15" t="n">
        <v>350000</v>
      </c>
      <c r="E10" s="13" t="n"/>
      <c r="F10" s="16" t="n">
        <v>46296</v>
      </c>
      <c r="G10" s="13" t="inlineStr">
        <is>
          <t>Fiktives Beispiel: bitte löschen</t>
        </is>
      </c>
      <c r="H10" s="17">
        <f>IF($B10="","",IFERROR(VLOOKUP($B10,'Listen'!$A:$C,2,FALSE),"Sonstiges Vermögen"))</f>
        <v/>
      </c>
      <c r="I10" s="18">
        <f>IF($B10="","",IFERROR(VLOOKUP($B10,'Listen'!$A:$C,3,FALSE),"Aktiv"))</f>
        <v/>
      </c>
      <c r="J10" s="19">
        <f>IF(OR($D10="",$I10&lt;&gt;"Aktiv",Synthese_Actifs=0),"",$D10/Synthese_Actifs)</f>
        <v/>
      </c>
    </row>
    <row r="11">
      <c r="A11" s="13" t="inlineStr">
        <is>
          <t>Kredit für die Wohnung (Beispiel)</t>
        </is>
      </c>
      <c r="B11" s="13" t="inlineStr">
        <is>
          <t>Immobilienkredit</t>
        </is>
      </c>
      <c r="C11" s="14" t="inlineStr">
        <is>
          <t>Gemeinsam</t>
        </is>
      </c>
      <c r="D11" s="15" t="n">
        <v>185000</v>
      </c>
      <c r="E11" s="13" t="inlineStr">
        <is>
          <t>Meine Bank</t>
        </is>
      </c>
      <c r="F11" s="16" t="n">
        <v>46296</v>
      </c>
      <c r="G11" s="13" t="inlineStr">
        <is>
          <t>Restschuld · fiktives Beispiel</t>
        </is>
      </c>
      <c r="H11" s="17">
        <f>IF($B11="","",IFERROR(VLOOKUP($B11,'Listen'!$A:$C,2,FALSE),"Sonstiges Vermögen"))</f>
        <v/>
      </c>
      <c r="I11" s="18">
        <f>IF($B11="","",IFERROR(VLOOKUP($B11,'Listen'!$A:$C,3,FALSE),"Aktiv"))</f>
        <v/>
      </c>
      <c r="J11" s="19">
        <f>IF(OR($D11="",$I11&lt;&gt;"Aktiv",Synthese_Actifs=0),"",$D11/Synthese_Actifs)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IF($B12="","",IFERROR(VLOOKUP($B12,'Listen'!$A:$C,2,FALSE),"Sonstiges Vermögen"))</f>
        <v/>
      </c>
      <c r="I12" s="18">
        <f>IF($B12="","",IFERROR(VLOOKUP($B12,'Listen'!$A:$C,3,FALSE),"Aktiv"))</f>
        <v/>
      </c>
      <c r="J12" s="19">
        <f>IF(OR($D12="",$I12&lt;&gt;"Aktiv",Synthese_Actifs=0),"",$D12/Synthese_Actifs)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IF($B13="","",IFERROR(VLOOKUP($B13,'Listen'!$A:$C,2,FALSE),"Sonstiges Vermögen"))</f>
        <v/>
      </c>
      <c r="I13" s="18">
        <f>IF($B13="","",IFERROR(VLOOKUP($B13,'Listen'!$A:$C,3,FALSE),"Aktiv"))</f>
        <v/>
      </c>
      <c r="J13" s="19">
        <f>IF(OR($D13="",$I13&lt;&gt;"Aktiv",Synthese_Actifs=0),"",$D13/Synthese_Actifs)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IF($B14="","",IFERROR(VLOOKUP($B14,'Listen'!$A:$C,2,FALSE),"Sonstiges Vermögen"))</f>
        <v/>
      </c>
      <c r="I14" s="18">
        <f>IF($B14="","",IFERROR(VLOOKUP($B14,'Listen'!$A:$C,3,FALSE),"Aktiv"))</f>
        <v/>
      </c>
      <c r="J14" s="19">
        <f>IF(OR($D14="",$I14&lt;&gt;"Aktiv",Synthese_Actifs=0),"",$D14/Synthese_Actifs)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IF($B15="","",IFERROR(VLOOKUP($B15,'Listen'!$A:$C,2,FALSE),"Sonstiges Vermögen"))</f>
        <v/>
      </c>
      <c r="I15" s="18">
        <f>IF($B15="","",IFERROR(VLOOKUP($B15,'Listen'!$A:$C,3,FALSE),"Aktiv"))</f>
        <v/>
      </c>
      <c r="J15" s="19">
        <f>IF(OR($D15="",$I15&lt;&gt;"Aktiv",Synthese_Actifs=0),"",$D15/Synthese_Actifs)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IF($B16="","",IFERROR(VLOOKUP($B16,'Listen'!$A:$C,2,FALSE),"Sonstiges Vermögen"))</f>
        <v/>
      </c>
      <c r="I16" s="18">
        <f>IF($B16="","",IFERROR(VLOOKUP($B16,'Listen'!$A:$C,3,FALSE),"Aktiv"))</f>
        <v/>
      </c>
      <c r="J16" s="19">
        <f>IF(OR($D16="",$I16&lt;&gt;"Aktiv",Synthese_Actifs=0),"",$D16/Synthese_Actifs)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IF($B17="","",IFERROR(VLOOKUP($B17,'Listen'!$A:$C,2,FALSE),"Sonstiges Vermögen"))</f>
        <v/>
      </c>
      <c r="I17" s="18">
        <f>IF($B17="","",IFERROR(VLOOKUP($B17,'Listen'!$A:$C,3,FALSE),"Aktiv"))</f>
        <v/>
      </c>
      <c r="J17" s="19">
        <f>IF(OR($D17="",$I17&lt;&gt;"Aktiv",Synthese_Actifs=0),"",$D17/Synthese_Actifs)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IF($B18="","",IFERROR(VLOOKUP($B18,'Listen'!$A:$C,2,FALSE),"Sonstiges Vermögen"))</f>
        <v/>
      </c>
      <c r="I18" s="18">
        <f>IF($B18="","",IFERROR(VLOOKUP($B18,'Listen'!$A:$C,3,FALSE),"Aktiv"))</f>
        <v/>
      </c>
      <c r="J18" s="19">
        <f>IF(OR($D18="",$I18&lt;&gt;"Aktiv",Synthese_Actifs=0),"",$D18/Synthese_Actifs)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IF($B19="","",IFERROR(VLOOKUP($B19,'Listen'!$A:$C,2,FALSE),"Sonstiges Vermögen"))</f>
        <v/>
      </c>
      <c r="I19" s="18">
        <f>IF($B19="","",IFERROR(VLOOKUP($B19,'Listen'!$A:$C,3,FALSE),"Aktiv"))</f>
        <v/>
      </c>
      <c r="J19" s="19">
        <f>IF(OR($D19="",$I19&lt;&gt;"Aktiv",Synthese_Actifs=0),"",$D19/Synthese_Actifs)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IF($B20="","",IFERROR(VLOOKUP($B20,'Listen'!$A:$C,2,FALSE),"Sonstiges Vermögen"))</f>
        <v/>
      </c>
      <c r="I20" s="18">
        <f>IF($B20="","",IFERROR(VLOOKUP($B20,'Listen'!$A:$C,3,FALSE),"Aktiv"))</f>
        <v/>
      </c>
      <c r="J20" s="19">
        <f>IF(OR($D20="",$I20&lt;&gt;"Aktiv",Synthese_Actifs=0),"",$D20/Synthese_Actifs)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IF($B21="","",IFERROR(VLOOKUP($B21,'Listen'!$A:$C,2,FALSE),"Sonstiges Vermögen"))</f>
        <v/>
      </c>
      <c r="I21" s="18">
        <f>IF($B21="","",IFERROR(VLOOKUP($B21,'Listen'!$A:$C,3,FALSE),"Aktiv"))</f>
        <v/>
      </c>
      <c r="J21" s="19">
        <f>IF(OR($D21="",$I21&lt;&gt;"Aktiv",Synthese_Actifs=0),"",$D21/Synthese_Actifs)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IF($B22="","",IFERROR(VLOOKUP($B22,'Listen'!$A:$C,2,FALSE),"Sonstiges Vermögen"))</f>
        <v/>
      </c>
      <c r="I22" s="18">
        <f>IF($B22="","",IFERROR(VLOOKUP($B22,'Listen'!$A:$C,3,FALSE),"Aktiv"))</f>
        <v/>
      </c>
      <c r="J22" s="19">
        <f>IF(OR($D22="",$I22&lt;&gt;"Aktiv",Synthese_Actifs=0),"",$D22/Synthese_Actifs)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IF($B23="","",IFERROR(VLOOKUP($B23,'Listen'!$A:$C,2,FALSE),"Sonstiges Vermögen"))</f>
        <v/>
      </c>
      <c r="I23" s="18">
        <f>IF($B23="","",IFERROR(VLOOKUP($B23,'Listen'!$A:$C,3,FALSE),"Aktiv"))</f>
        <v/>
      </c>
      <c r="J23" s="19">
        <f>IF(OR($D23="",$I23&lt;&gt;"Aktiv",Synthese_Actifs=0),"",$D23/Synthese_Actifs)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IF($B24="","",IFERROR(VLOOKUP($B24,'Listen'!$A:$C,2,FALSE),"Sonstiges Vermögen"))</f>
        <v/>
      </c>
      <c r="I24" s="18">
        <f>IF($B24="","",IFERROR(VLOOKUP($B24,'Listen'!$A:$C,3,FALSE),"Aktiv"))</f>
        <v/>
      </c>
      <c r="J24" s="19">
        <f>IF(OR($D24="",$I24&lt;&gt;"Aktiv",Synthese_Actifs=0),"",$D24/Synthese_Actifs)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IF($B25="","",IFERROR(VLOOKUP($B25,'Listen'!$A:$C,2,FALSE),"Sonstiges Vermögen"))</f>
        <v/>
      </c>
      <c r="I25" s="18">
        <f>IF($B25="","",IFERROR(VLOOKUP($B25,'Listen'!$A:$C,3,FALSE),"Aktiv"))</f>
        <v/>
      </c>
      <c r="J25" s="19">
        <f>IF(OR($D25="",$I25&lt;&gt;"Aktiv",Synthese_Actifs=0),"",$D25/Synthese_Actifs)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IF($B26="","",IFERROR(VLOOKUP($B26,'Listen'!$A:$C,2,FALSE),"Sonstiges Vermögen"))</f>
        <v/>
      </c>
      <c r="I26" s="18">
        <f>IF($B26="","",IFERROR(VLOOKUP($B26,'Listen'!$A:$C,3,FALSE),"Aktiv"))</f>
        <v/>
      </c>
      <c r="J26" s="19">
        <f>IF(OR($D26="",$I26&lt;&gt;"Aktiv",Synthese_Actifs=0),"",$D26/Synthese_Actifs)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IF($B27="","",IFERROR(VLOOKUP($B27,'Listen'!$A:$C,2,FALSE),"Sonstiges Vermögen"))</f>
        <v/>
      </c>
      <c r="I27" s="18">
        <f>IF($B27="","",IFERROR(VLOOKUP($B27,'Listen'!$A:$C,3,FALSE),"Aktiv"))</f>
        <v/>
      </c>
      <c r="J27" s="19">
        <f>IF(OR($D27="",$I27&lt;&gt;"Aktiv",Synthese_Actifs=0),"",$D27/Synthese_Actifs)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IF($B28="","",IFERROR(VLOOKUP($B28,'Listen'!$A:$C,2,FALSE),"Sonstiges Vermögen"))</f>
        <v/>
      </c>
      <c r="I28" s="18">
        <f>IF($B28="","",IFERROR(VLOOKUP($B28,'Listen'!$A:$C,3,FALSE),"Aktiv"))</f>
        <v/>
      </c>
      <c r="J28" s="19">
        <f>IF(OR($D28="",$I28&lt;&gt;"Aktiv",Synthese_Actifs=0),"",$D28/Synthese_Actifs)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IF($B29="","",IFERROR(VLOOKUP($B29,'Listen'!$A:$C,2,FALSE),"Sonstiges Vermögen"))</f>
        <v/>
      </c>
      <c r="I29" s="18">
        <f>IF($B29="","",IFERROR(VLOOKUP($B29,'Listen'!$A:$C,3,FALSE),"Aktiv"))</f>
        <v/>
      </c>
      <c r="J29" s="19">
        <f>IF(OR($D29="",$I29&lt;&gt;"Aktiv",Synthese_Actifs=0),"",$D29/Synthese_Actifs)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IF($B30="","",IFERROR(VLOOKUP($B30,'Listen'!$A:$C,2,FALSE),"Sonstiges Vermögen"))</f>
        <v/>
      </c>
      <c r="I30" s="18">
        <f>IF($B30="","",IFERROR(VLOOKUP($B30,'Listen'!$A:$C,3,FALSE),"Aktiv"))</f>
        <v/>
      </c>
      <c r="J30" s="19">
        <f>IF(OR($D30="",$I30&lt;&gt;"Aktiv",Synthese_Actifs=0),"",$D30/Synthese_Actifs)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IF($B31="","",IFERROR(VLOOKUP($B31,'Listen'!$A:$C,2,FALSE),"Sonstiges Vermögen"))</f>
        <v/>
      </c>
      <c r="I31" s="18">
        <f>IF($B31="","",IFERROR(VLOOKUP($B31,'Listen'!$A:$C,3,FALSE),"Aktiv"))</f>
        <v/>
      </c>
      <c r="J31" s="19">
        <f>IF(OR($D31="",$I31&lt;&gt;"Aktiv",Synthese_Actifs=0),"",$D31/Synthese_Actifs)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IF($B32="","",IFERROR(VLOOKUP($B32,'Listen'!$A:$C,2,FALSE),"Sonstiges Vermögen"))</f>
        <v/>
      </c>
      <c r="I32" s="18">
        <f>IF($B32="","",IFERROR(VLOOKUP($B32,'Listen'!$A:$C,3,FALSE),"Aktiv"))</f>
        <v/>
      </c>
      <c r="J32" s="19">
        <f>IF(OR($D32="",$I32&lt;&gt;"Aktiv",Synthese_Actifs=0),"",$D32/Synthese_Actifs)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IF($B33="","",IFERROR(VLOOKUP($B33,'Listen'!$A:$C,2,FALSE),"Sonstiges Vermögen"))</f>
        <v/>
      </c>
      <c r="I33" s="18">
        <f>IF($B33="","",IFERROR(VLOOKUP($B33,'Listen'!$A:$C,3,FALSE),"Aktiv"))</f>
        <v/>
      </c>
      <c r="J33" s="19">
        <f>IF(OR($D33="",$I33&lt;&gt;"Aktiv",Synthese_Actifs=0),"",$D33/Synthese_Actifs)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IF($B34="","",IFERROR(VLOOKUP($B34,'Listen'!$A:$C,2,FALSE),"Sonstiges Vermögen"))</f>
        <v/>
      </c>
      <c r="I34" s="18">
        <f>IF($B34="","",IFERROR(VLOOKUP($B34,'Listen'!$A:$C,3,FALSE),"Aktiv"))</f>
        <v/>
      </c>
      <c r="J34" s="19">
        <f>IF(OR($D34="",$I34&lt;&gt;"Aktiv",Synthese_Actifs=0),"",$D34/Synthese_Actifs)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IF($B35="","",IFERROR(VLOOKUP($B35,'Listen'!$A:$C,2,FALSE),"Sonstiges Vermögen"))</f>
        <v/>
      </c>
      <c r="I35" s="18">
        <f>IF($B35="","",IFERROR(VLOOKUP($B35,'Listen'!$A:$C,3,FALSE),"Aktiv"))</f>
        <v/>
      </c>
      <c r="J35" s="19">
        <f>IF(OR($D35="",$I35&lt;&gt;"Aktiv",Synthese_Actifs=0),"",$D35/Synthese_Actifs)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IF($B36="","",IFERROR(VLOOKUP($B36,'Listen'!$A:$C,2,FALSE),"Sonstiges Vermögen"))</f>
        <v/>
      </c>
      <c r="I36" s="18">
        <f>IF($B36="","",IFERROR(VLOOKUP($B36,'Listen'!$A:$C,3,FALSE),"Aktiv"))</f>
        <v/>
      </c>
      <c r="J36" s="19">
        <f>IF(OR($D36="",$I36&lt;&gt;"Aktiv",Synthese_Actifs=0),"",$D36/Synthese_Actifs)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IF($B37="","",IFERROR(VLOOKUP($B37,'Listen'!$A:$C,2,FALSE),"Sonstiges Vermögen"))</f>
        <v/>
      </c>
      <c r="I37" s="18">
        <f>IF($B37="","",IFERROR(VLOOKUP($B37,'Listen'!$A:$C,3,FALSE),"Aktiv"))</f>
        <v/>
      </c>
      <c r="J37" s="19">
        <f>IF(OR($D37="",$I37&lt;&gt;"Aktiv",Synthese_Actifs=0),"",$D37/Synthese_Actifs)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IF($B38="","",IFERROR(VLOOKUP($B38,'Listen'!$A:$C,2,FALSE),"Sonstiges Vermögen"))</f>
        <v/>
      </c>
      <c r="I38" s="18">
        <f>IF($B38="","",IFERROR(VLOOKUP($B38,'Listen'!$A:$C,3,FALSE),"Aktiv"))</f>
        <v/>
      </c>
      <c r="J38" s="19">
        <f>IF(OR($D38="",$I38&lt;&gt;"Aktiv",Synthese_Actifs=0),"",$D38/Synthese_Actifs)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IF($B39="","",IFERROR(VLOOKUP($B39,'Listen'!$A:$C,2,FALSE),"Sonstiges Vermögen"))</f>
        <v/>
      </c>
      <c r="I39" s="18">
        <f>IF($B39="","",IFERROR(VLOOKUP($B39,'Listen'!$A:$C,3,FALSE),"Aktiv"))</f>
        <v/>
      </c>
      <c r="J39" s="19">
        <f>IF(OR($D39="",$I39&lt;&gt;"Aktiv",Synthese_Actifs=0),"",$D39/Synthese_Actifs)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IF($B40="","",IFERROR(VLOOKUP($B40,'Listen'!$A:$C,2,FALSE),"Sonstiges Vermögen"))</f>
        <v/>
      </c>
      <c r="I40" s="18">
        <f>IF($B40="","",IFERROR(VLOOKUP($B40,'Listen'!$A:$C,3,FALSE),"Aktiv"))</f>
        <v/>
      </c>
      <c r="J40" s="19">
        <f>IF(OR($D40="",$I40&lt;&gt;"Aktiv",Synthese_Actifs=0),"",$D40/Synthese_Actifs)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IF($B41="","",IFERROR(VLOOKUP($B41,'Listen'!$A:$C,2,FALSE),"Sonstiges Vermögen"))</f>
        <v/>
      </c>
      <c r="I41" s="18">
        <f>IF($B41="","",IFERROR(VLOOKUP($B41,'Listen'!$A:$C,3,FALSE),"Aktiv"))</f>
        <v/>
      </c>
      <c r="J41" s="19">
        <f>IF(OR($D41="",$I41&lt;&gt;"Aktiv",Synthese_Actifs=0),"",$D41/Synthese_Actifs)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IF($B42="","",IFERROR(VLOOKUP($B42,'Listen'!$A:$C,2,FALSE),"Sonstiges Vermögen"))</f>
        <v/>
      </c>
      <c r="I42" s="18">
        <f>IF($B42="","",IFERROR(VLOOKUP($B42,'Listen'!$A:$C,3,FALSE),"Aktiv"))</f>
        <v/>
      </c>
      <c r="J42" s="19">
        <f>IF(OR($D42="",$I42&lt;&gt;"Aktiv",Synthese_Actifs=0),"",$D42/Synthese_Actifs)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IF($B43="","",IFERROR(VLOOKUP($B43,'Listen'!$A:$C,2,FALSE),"Sonstiges Vermögen"))</f>
        <v/>
      </c>
      <c r="I43" s="18">
        <f>IF($B43="","",IFERROR(VLOOKUP($B43,'Listen'!$A:$C,3,FALSE),"Aktiv"))</f>
        <v/>
      </c>
      <c r="J43" s="19">
        <f>IF(OR($D43="",$I43&lt;&gt;"Aktiv",Synthese_Actifs=0),"",$D43/Synthese_Actifs)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IF($B44="","",IFERROR(VLOOKUP($B44,'Listen'!$A:$C,2,FALSE),"Sonstiges Vermögen"))</f>
        <v/>
      </c>
      <c r="I44" s="18">
        <f>IF($B44="","",IFERROR(VLOOKUP($B44,'Listen'!$A:$C,3,FALSE),"Aktiv"))</f>
        <v/>
      </c>
      <c r="J44" s="19">
        <f>IF(OR($D44="",$I44&lt;&gt;"Aktiv",Synthese_Actifs=0),"",$D44/Synthese_Actifs)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IF($B45="","",IFERROR(VLOOKUP($B45,'Listen'!$A:$C,2,FALSE),"Sonstiges Vermögen"))</f>
        <v/>
      </c>
      <c r="I45" s="18">
        <f>IF($B45="","",IFERROR(VLOOKUP($B45,'Listen'!$A:$C,3,FALSE),"Aktiv"))</f>
        <v/>
      </c>
      <c r="J45" s="19">
        <f>IF(OR($D45="",$I45&lt;&gt;"Aktiv",Synthese_Actifs=0),"",$D45/Synthese_Actifs)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IF($B46="","",IFERROR(VLOOKUP($B46,'Listen'!$A:$C,2,FALSE),"Sonstiges Vermögen"))</f>
        <v/>
      </c>
      <c r="I46" s="18">
        <f>IF($B46="","",IFERROR(VLOOKUP($B46,'Listen'!$A:$C,3,FALSE),"Aktiv"))</f>
        <v/>
      </c>
      <c r="J46" s="19">
        <f>IF(OR($D46="",$I46&lt;&gt;"Aktiv",Synthese_Actifs=0),"",$D46/Synthese_Actifs)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IF($B47="","",IFERROR(VLOOKUP($B47,'Listen'!$A:$C,2,FALSE),"Sonstiges Vermögen"))</f>
        <v/>
      </c>
      <c r="I47" s="18">
        <f>IF($B47="","",IFERROR(VLOOKUP($B47,'Listen'!$A:$C,3,FALSE),"Aktiv"))</f>
        <v/>
      </c>
      <c r="J47" s="19">
        <f>IF(OR($D47="",$I47&lt;&gt;"Aktiv",Synthese_Actifs=0),"",$D47/Synthese_Actifs)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IF($B48="","",IFERROR(VLOOKUP($B48,'Listen'!$A:$C,2,FALSE),"Sonstiges Vermögen"))</f>
        <v/>
      </c>
      <c r="I48" s="18">
        <f>IF($B48="","",IFERROR(VLOOKUP($B48,'Listen'!$A:$C,3,FALSE),"Aktiv"))</f>
        <v/>
      </c>
      <c r="J48" s="19">
        <f>IF(OR($D48="",$I48&lt;&gt;"Aktiv",Synthese_Actifs=0),"",$D48/Synthese_Actifs)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IF($B49="","",IFERROR(VLOOKUP($B49,'Listen'!$A:$C,2,FALSE),"Sonstiges Vermögen"))</f>
        <v/>
      </c>
      <c r="I49" s="18">
        <f>IF($B49="","",IFERROR(VLOOKUP($B49,'Listen'!$A:$C,3,FALSE),"Aktiv"))</f>
        <v/>
      </c>
      <c r="J49" s="19">
        <f>IF(OR($D49="",$I49&lt;&gt;"Aktiv",Synthese_Actifs=0),"",$D49/Synthese_Actifs)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IF($B50="","",IFERROR(VLOOKUP($B50,'Listen'!$A:$C,2,FALSE),"Sonstiges Vermögen"))</f>
        <v/>
      </c>
      <c r="I50" s="18">
        <f>IF($B50="","",IFERROR(VLOOKUP($B50,'Listen'!$A:$C,3,FALSE),"Aktiv"))</f>
        <v/>
      </c>
      <c r="J50" s="19">
        <f>IF(OR($D50="",$I50&lt;&gt;"Aktiv",Synthese_Actifs=0),"",$D50/Synthese_Actifs)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IF($B51="","",IFERROR(VLOOKUP($B51,'Listen'!$A:$C,2,FALSE),"Sonstiges Vermögen"))</f>
        <v/>
      </c>
      <c r="I51" s="18">
        <f>IF($B51="","",IFERROR(VLOOKUP($B51,'Listen'!$A:$C,3,FALSE),"Aktiv"))</f>
        <v/>
      </c>
      <c r="J51" s="19">
        <f>IF(OR($D51="",$I51&lt;&gt;"Aktiv",Synthese_Actifs=0),"",$D51/Synthese_Actifs)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IF($B52="","",IFERROR(VLOOKUP($B52,'Listen'!$A:$C,2,FALSE),"Sonstiges Vermögen"))</f>
        <v/>
      </c>
      <c r="I52" s="18">
        <f>IF($B52="","",IFERROR(VLOOKUP($B52,'Listen'!$A:$C,3,FALSE),"Aktiv"))</f>
        <v/>
      </c>
      <c r="J52" s="19">
        <f>IF(OR($D52="",$I52&lt;&gt;"Aktiv",Synthese_Actifs=0),"",$D52/Synthese_Actifs)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IF($B53="","",IFERROR(VLOOKUP($B53,'Listen'!$A:$C,2,FALSE),"Sonstiges Vermögen"))</f>
        <v/>
      </c>
      <c r="I53" s="18">
        <f>IF($B53="","",IFERROR(VLOOKUP($B53,'Listen'!$A:$C,3,FALSE),"Aktiv"))</f>
        <v/>
      </c>
      <c r="J53" s="19">
        <f>IF(OR($D53="",$I53&lt;&gt;"Aktiv",Synthese_Actifs=0),"",$D53/Synthese_Actifs)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IF($B54="","",IFERROR(VLOOKUP($B54,'Listen'!$A:$C,2,FALSE),"Sonstiges Vermögen"))</f>
        <v/>
      </c>
      <c r="I54" s="18">
        <f>IF($B54="","",IFERROR(VLOOKUP($B54,'Listen'!$A:$C,3,FALSE),"Aktiv"))</f>
        <v/>
      </c>
      <c r="J54" s="19">
        <f>IF(OR($D54="",$I54&lt;&gt;"Aktiv",Synthese_Actifs=0),"",$D54/Synthese_Actifs)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IF($B55="","",IFERROR(VLOOKUP($B55,'Listen'!$A:$C,2,FALSE),"Sonstiges Vermögen"))</f>
        <v/>
      </c>
      <c r="I55" s="18">
        <f>IF($B55="","",IFERROR(VLOOKUP($B55,'Listen'!$A:$C,3,FALSE),"Aktiv"))</f>
        <v/>
      </c>
      <c r="J55" s="19">
        <f>IF(OR($D55="",$I55&lt;&gt;"Aktiv",Synthese_Actifs=0),"",$D55/Synthese_Actifs)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IF($B56="","",IFERROR(VLOOKUP($B56,'Listen'!$A:$C,2,FALSE),"Sonstiges Vermögen"))</f>
        <v/>
      </c>
      <c r="I56" s="18">
        <f>IF($B56="","",IFERROR(VLOOKUP($B56,'Listen'!$A:$C,3,FALSE),"Aktiv"))</f>
        <v/>
      </c>
      <c r="J56" s="19">
        <f>IF(OR($D56="",$I56&lt;&gt;"Aktiv",Synthese_Actifs=0),"",$D56/Synthese_Actifs)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IF($B57="","",IFERROR(VLOOKUP($B57,'Listen'!$A:$C,2,FALSE),"Sonstiges Vermögen"))</f>
        <v/>
      </c>
      <c r="I57" s="18">
        <f>IF($B57="","",IFERROR(VLOOKUP($B57,'Listen'!$A:$C,3,FALSE),"Aktiv"))</f>
        <v/>
      </c>
      <c r="J57" s="19">
        <f>IF(OR($D57="",$I57&lt;&gt;"Aktiv",Synthese_Actifs=0),"",$D57/Synthese_Actifs)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IF($B58="","",IFERROR(VLOOKUP($B58,'Listen'!$A:$C,2,FALSE),"Sonstiges Vermögen"))</f>
        <v/>
      </c>
      <c r="I58" s="18">
        <f>IF($B58="","",IFERROR(VLOOKUP($B58,'Listen'!$A:$C,3,FALSE),"Aktiv"))</f>
        <v/>
      </c>
      <c r="J58" s="19">
        <f>IF(OR($D58="",$I58&lt;&gt;"Aktiv",Synthese_Actifs=0),"",$D58/Synthese_Actifs)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IF($B59="","",IFERROR(VLOOKUP($B59,'Listen'!$A:$C,2,FALSE),"Sonstiges Vermögen"))</f>
        <v/>
      </c>
      <c r="I59" s="18">
        <f>IF($B59="","",IFERROR(VLOOKUP($B59,'Listen'!$A:$C,3,FALSE),"Aktiv"))</f>
        <v/>
      </c>
      <c r="J59" s="19">
        <f>IF(OR($D59="",$I59&lt;&gt;"Aktiv",Synthese_Actifs=0),"",$D59/Synthese_Actifs)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IF($B60="","",IFERROR(VLOOKUP($B60,'Listen'!$A:$C,2,FALSE),"Sonstiges Vermögen"))</f>
        <v/>
      </c>
      <c r="I60" s="18">
        <f>IF($B60="","",IFERROR(VLOOKUP($B60,'Listen'!$A:$C,3,FALSE),"Aktiv"))</f>
        <v/>
      </c>
      <c r="J60" s="19">
        <f>IF(OR($D60="",$I60&lt;&gt;"Aktiv",Synthese_Actifs=0),"",$D60/Synthese_Actifs)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IF($B61="","",IFERROR(VLOOKUP($B61,'Listen'!$A:$C,2,FALSE),"Sonstiges Vermögen"))</f>
        <v/>
      </c>
      <c r="I61" s="18">
        <f>IF($B61="","",IFERROR(VLOOKUP($B61,'Listen'!$A:$C,3,FALSE),"Aktiv"))</f>
        <v/>
      </c>
      <c r="J61" s="19">
        <f>IF(OR($D61="",$I61&lt;&gt;"Aktiv",Synthese_Actifs=0),"",$D61/Synthese_Actifs)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IF($B62="","",IFERROR(VLOOKUP($B62,'Listen'!$A:$C,2,FALSE),"Sonstiges Vermögen"))</f>
        <v/>
      </c>
      <c r="I62" s="18">
        <f>IF($B62="","",IFERROR(VLOOKUP($B62,'Listen'!$A:$C,3,FALSE),"Aktiv"))</f>
        <v/>
      </c>
      <c r="J62" s="19">
        <f>IF(OR($D62="",$I62&lt;&gt;"Aktiv",Synthese_Actifs=0),"",$D62/Synthese_Actifs)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IF($B63="","",IFERROR(VLOOKUP($B63,'Listen'!$A:$C,2,FALSE),"Sonstiges Vermögen"))</f>
        <v/>
      </c>
      <c r="I63" s="18">
        <f>IF($B63="","",IFERROR(VLOOKUP($B63,'Listen'!$A:$C,3,FALSE),"Aktiv"))</f>
        <v/>
      </c>
      <c r="J63" s="19">
        <f>IF(OR($D63="",$I63&lt;&gt;"Aktiv",Synthese_Actifs=0),"",$D63/Synthese_Actifs)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IF($B64="","",IFERROR(VLOOKUP($B64,'Listen'!$A:$C,2,FALSE),"Sonstiges Vermögen"))</f>
        <v/>
      </c>
      <c r="I64" s="18">
        <f>IF($B64="","",IFERROR(VLOOKUP($B64,'Listen'!$A:$C,3,FALSE),"Aktiv"))</f>
        <v/>
      </c>
      <c r="J64" s="19">
        <f>IF(OR($D64="",$I64&lt;&gt;"Aktiv",Synthese_Actifs=0),"",$D64/Synthese_Actifs)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IF($B65="","",IFERROR(VLOOKUP($B65,'Listen'!$A:$C,2,FALSE),"Sonstiges Vermögen"))</f>
        <v/>
      </c>
      <c r="I65" s="18">
        <f>IF($B65="","",IFERROR(VLOOKUP($B65,'Listen'!$A:$C,3,FALSE),"Aktiv"))</f>
        <v/>
      </c>
      <c r="J65" s="19">
        <f>IF(OR($D65="",$I65&lt;&gt;"Aktiv",Synthese_Actifs=0),"",$D65/Synthese_Actifs)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IF($B66="","",IFERROR(VLOOKUP($B66,'Listen'!$A:$C,2,FALSE),"Sonstiges Vermögen"))</f>
        <v/>
      </c>
      <c r="I66" s="18">
        <f>IF($B66="","",IFERROR(VLOOKUP($B66,'Listen'!$A:$C,3,FALSE),"Aktiv"))</f>
        <v/>
      </c>
      <c r="J66" s="19">
        <f>IF(OR($D66="",$I66&lt;&gt;"Aktiv",Synthese_Actifs=0),"",$D66/Synthese_Actifs)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IF($B67="","",IFERROR(VLOOKUP($B67,'Listen'!$A:$C,2,FALSE),"Sonstiges Vermögen"))</f>
        <v/>
      </c>
      <c r="I67" s="18">
        <f>IF($B67="","",IFERROR(VLOOKUP($B67,'Listen'!$A:$C,3,FALSE),"Aktiv"))</f>
        <v/>
      </c>
      <c r="J67" s="19">
        <f>IF(OR($D67="",$I67&lt;&gt;"Aktiv",Synthese_Actifs=0),"",$D67/Synthese_Actifs)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IF($B68="","",IFERROR(VLOOKUP($B68,'Listen'!$A:$C,2,FALSE),"Sonstiges Vermögen"))</f>
        <v/>
      </c>
      <c r="I68" s="18">
        <f>IF($B68="","",IFERROR(VLOOKUP($B68,'Listen'!$A:$C,3,FALSE),"Aktiv"))</f>
        <v/>
      </c>
      <c r="J68" s="19">
        <f>IF(OR($D68="",$I68&lt;&gt;"Aktiv",Synthese_Actifs=0),"",$D68/Synthese_Actifs)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IF($B69="","",IFERROR(VLOOKUP($B69,'Listen'!$A:$C,2,FALSE),"Sonstiges Vermögen"))</f>
        <v/>
      </c>
      <c r="I69" s="18">
        <f>IF($B69="","",IFERROR(VLOOKUP($B69,'Listen'!$A:$C,3,FALSE),"Aktiv"))</f>
        <v/>
      </c>
      <c r="J69" s="19">
        <f>IF(OR($D69="",$I69&lt;&gt;"Aktiv",Synthese_Actifs=0),"",$D69/Synthese_Actifs)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IF($B70="","",IFERROR(VLOOKUP($B70,'Listen'!$A:$C,2,FALSE),"Sonstiges Vermögen"))</f>
        <v/>
      </c>
      <c r="I70" s="18">
        <f>IF($B70="","",IFERROR(VLOOKUP($B70,'Listen'!$A:$C,3,FALSE),"Aktiv"))</f>
        <v/>
      </c>
      <c r="J70" s="19">
        <f>IF(OR($D70="",$I70&lt;&gt;"Aktiv",Synthese_Actifs=0),"",$D70/Synthese_Actifs)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IF($B71="","",IFERROR(VLOOKUP($B71,'Listen'!$A:$C,2,FALSE),"Sonstiges Vermögen"))</f>
        <v/>
      </c>
      <c r="I71" s="18">
        <f>IF($B71="","",IFERROR(VLOOKUP($B71,'Listen'!$A:$C,3,FALSE),"Aktiv"))</f>
        <v/>
      </c>
      <c r="J71" s="19">
        <f>IF(OR($D71="",$I71&lt;&gt;"Aktiv",Synthese_Actifs=0),"",$D71/Synthese_Actifs)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IF($B72="","",IFERROR(VLOOKUP($B72,'Listen'!$A:$C,2,FALSE),"Sonstiges Vermögen"))</f>
        <v/>
      </c>
      <c r="I72" s="18">
        <f>IF($B72="","",IFERROR(VLOOKUP($B72,'Listen'!$A:$C,3,FALSE),"Aktiv"))</f>
        <v/>
      </c>
      <c r="J72" s="19">
        <f>IF(OR($D72="",$I72&lt;&gt;"Aktiv",Synthese_Actifs=0),"",$D72/Synthese_Actifs)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IF($B73="","",IFERROR(VLOOKUP($B73,'Listen'!$A:$C,2,FALSE),"Sonstiges Vermögen"))</f>
        <v/>
      </c>
      <c r="I73" s="18">
        <f>IF($B73="","",IFERROR(VLOOKUP($B73,'Listen'!$A:$C,3,FALSE),"Aktiv"))</f>
        <v/>
      </c>
      <c r="J73" s="19">
        <f>IF(OR($D73="",$I73&lt;&gt;"Aktiv",Synthese_Actifs=0),"",$D73/Synthese_Actifs)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IF($B74="","",IFERROR(VLOOKUP($B74,'Listen'!$A:$C,2,FALSE),"Sonstiges Vermögen"))</f>
        <v/>
      </c>
      <c r="I74" s="18">
        <f>IF($B74="","",IFERROR(VLOOKUP($B74,'Listen'!$A:$C,3,FALSE),"Aktiv"))</f>
        <v/>
      </c>
      <c r="J74" s="19">
        <f>IF(OR($D74="",$I74&lt;&gt;"Aktiv",Synthese_Actifs=0),"",$D74/Synthese_Actifs)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IF($B75="","",IFERROR(VLOOKUP($B75,'Listen'!$A:$C,2,FALSE),"Sonstiges Vermögen"))</f>
        <v/>
      </c>
      <c r="I75" s="18">
        <f>IF($B75="","",IFERROR(VLOOKUP($B75,'Listen'!$A:$C,3,FALSE),"Aktiv"))</f>
        <v/>
      </c>
      <c r="J75" s="19">
        <f>IF(OR($D75="",$I75&lt;&gt;"Aktiv",Synthese_Actifs=0),"",$D75/Synthese_Actifs)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IF($B76="","",IFERROR(VLOOKUP($B76,'Listen'!$A:$C,2,FALSE),"Sonstiges Vermögen"))</f>
        <v/>
      </c>
      <c r="I76" s="18">
        <f>IF($B76="","",IFERROR(VLOOKUP($B76,'Listen'!$A:$C,3,FALSE),"Aktiv"))</f>
        <v/>
      </c>
      <c r="J76" s="19">
        <f>IF(OR($D76="",$I76&lt;&gt;"Aktiv",Synthese_Actifs=0),"",$D76/Synthese_Actifs)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IF($B77="","",IFERROR(VLOOKUP($B77,'Listen'!$A:$C,2,FALSE),"Sonstiges Vermögen"))</f>
        <v/>
      </c>
      <c r="I77" s="18">
        <f>IF($B77="","",IFERROR(VLOOKUP($B77,'Listen'!$A:$C,3,FALSE),"Aktiv"))</f>
        <v/>
      </c>
      <c r="J77" s="19">
        <f>IF(OR($D77="",$I77&lt;&gt;"Aktiv",Synthese_Actifs=0),"",$D77/Synthese_Actifs)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IF($B78="","",IFERROR(VLOOKUP($B78,'Listen'!$A:$C,2,FALSE),"Sonstiges Vermögen"))</f>
        <v/>
      </c>
      <c r="I78" s="18">
        <f>IF($B78="","",IFERROR(VLOOKUP($B78,'Listen'!$A:$C,3,FALSE),"Aktiv"))</f>
        <v/>
      </c>
      <c r="J78" s="19">
        <f>IF(OR($D78="",$I78&lt;&gt;"Aktiv",Synthese_Actifs=0),"",$D78/Synthese_Actifs)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IF($B79="","",IFERROR(VLOOKUP($B79,'Listen'!$A:$C,2,FALSE),"Sonstiges Vermögen"))</f>
        <v/>
      </c>
      <c r="I79" s="18">
        <f>IF($B79="","",IFERROR(VLOOKUP($B79,'Listen'!$A:$C,3,FALSE),"Aktiv"))</f>
        <v/>
      </c>
      <c r="J79" s="19">
        <f>IF(OR($D79="",$I79&lt;&gt;"Aktiv",Synthese_Actifs=0),"",$D79/Synthese_Actifs)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IF($B80="","",IFERROR(VLOOKUP($B80,'Listen'!$A:$C,2,FALSE),"Sonstiges Vermögen"))</f>
        <v/>
      </c>
      <c r="I80" s="18">
        <f>IF($B80="","",IFERROR(VLOOKUP($B80,'Listen'!$A:$C,3,FALSE),"Aktiv"))</f>
        <v/>
      </c>
      <c r="J80" s="19">
        <f>IF(OR($D80="",$I80&lt;&gt;"Aktiv",Synthese_Actifs=0),"",$D80/Synthese_Actifs)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IF($B81="","",IFERROR(VLOOKUP($B81,'Listen'!$A:$C,2,FALSE),"Sonstiges Vermögen"))</f>
        <v/>
      </c>
      <c r="I81" s="18">
        <f>IF($B81="","",IFERROR(VLOOKUP($B81,'Listen'!$A:$C,3,FALSE),"Aktiv"))</f>
        <v/>
      </c>
      <c r="J81" s="19">
        <f>IF(OR($D81="",$I81&lt;&gt;"Aktiv",Synthese_Actifs=0),"",$D81/Synthese_Actifs)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IF($B82="","",IFERROR(VLOOKUP($B82,'Listen'!$A:$C,2,FALSE),"Sonstiges Vermögen"))</f>
        <v/>
      </c>
      <c r="I82" s="18">
        <f>IF($B82="","",IFERROR(VLOOKUP($B82,'Listen'!$A:$C,3,FALSE),"Aktiv"))</f>
        <v/>
      </c>
      <c r="J82" s="19">
        <f>IF(OR($D82="",$I82&lt;&gt;"Aktiv",Synthese_Actifs=0),"",$D82/Synthese_Actifs)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IF($B83="","",IFERROR(VLOOKUP($B83,'Listen'!$A:$C,2,FALSE),"Sonstiges Vermögen"))</f>
        <v/>
      </c>
      <c r="I83" s="18">
        <f>IF($B83="","",IFERROR(VLOOKUP($B83,'Listen'!$A:$C,3,FALSE),"Aktiv"))</f>
        <v/>
      </c>
      <c r="J83" s="19">
        <f>IF(OR($D83="",$I83&lt;&gt;"Aktiv",Synthese_Actifs=0),"",$D83/Synthese_Actifs)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IF($B84="","",IFERROR(VLOOKUP($B84,'Listen'!$A:$C,2,FALSE),"Sonstiges Vermögen"))</f>
        <v/>
      </c>
      <c r="I84" s="18">
        <f>IF($B84="","",IFERROR(VLOOKUP($B84,'Listen'!$A:$C,3,FALSE),"Aktiv"))</f>
        <v/>
      </c>
      <c r="J84" s="19">
        <f>IF(OR($D84="",$I84&lt;&gt;"Aktiv",Synthese_Actifs=0),"",$D84/Synthese_Actifs)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IF($B85="","",IFERROR(VLOOKUP($B85,'Listen'!$A:$C,2,FALSE),"Sonstiges Vermögen"))</f>
        <v/>
      </c>
      <c r="I85" s="18">
        <f>IF($B85="","",IFERROR(VLOOKUP($B85,'Listen'!$A:$C,3,FALSE),"Aktiv"))</f>
        <v/>
      </c>
      <c r="J85" s="19">
        <f>IF(OR($D85="",$I85&lt;&gt;"Aktiv",Synthese_Actifs=0),"",$D85/Synthese_Actifs)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IF($B86="","",IFERROR(VLOOKUP($B86,'Listen'!$A:$C,2,FALSE),"Sonstiges Vermögen"))</f>
        <v/>
      </c>
      <c r="I86" s="18">
        <f>IF($B86="","",IFERROR(VLOOKUP($B86,'Listen'!$A:$C,3,FALSE),"Aktiv"))</f>
        <v/>
      </c>
      <c r="J86" s="19">
        <f>IF(OR($D86="",$I86&lt;&gt;"Aktiv",Synthese_Actifs=0),"",$D86/Synthese_Actifs)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IF($B87="","",IFERROR(VLOOKUP($B87,'Listen'!$A:$C,2,FALSE),"Sonstiges Vermögen"))</f>
        <v/>
      </c>
      <c r="I87" s="18">
        <f>IF($B87="","",IFERROR(VLOOKUP($B87,'Listen'!$A:$C,3,FALSE),"Aktiv"))</f>
        <v/>
      </c>
      <c r="J87" s="19">
        <f>IF(OR($D87="",$I87&lt;&gt;"Aktiv",Synthese_Actifs=0),"",$D87/Synthese_Actifs)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IF($B88="","",IFERROR(VLOOKUP($B88,'Listen'!$A:$C,2,FALSE),"Sonstiges Vermögen"))</f>
        <v/>
      </c>
      <c r="I88" s="18">
        <f>IF($B88="","",IFERROR(VLOOKUP($B88,'Listen'!$A:$C,3,FALSE),"Aktiv"))</f>
        <v/>
      </c>
      <c r="J88" s="19">
        <f>IF(OR($D88="",$I88&lt;&gt;"Aktiv",Synthese_Actifs=0),"",$D88/Synthese_Actifs)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IF($B89="","",IFERROR(VLOOKUP($B89,'Listen'!$A:$C,2,FALSE),"Sonstiges Vermögen"))</f>
        <v/>
      </c>
      <c r="I89" s="18">
        <f>IF($B89="","",IFERROR(VLOOKUP($B89,'Listen'!$A:$C,3,FALSE),"Aktiv"))</f>
        <v/>
      </c>
      <c r="J89" s="19">
        <f>IF(OR($D89="",$I89&lt;&gt;"Aktiv",Synthese_Actifs=0),"",$D89/Synthese_Actifs)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IF($B90="","",IFERROR(VLOOKUP($B90,'Listen'!$A:$C,2,FALSE),"Sonstiges Vermögen"))</f>
        <v/>
      </c>
      <c r="I90" s="18">
        <f>IF($B90="","",IFERROR(VLOOKUP($B90,'Listen'!$A:$C,3,FALSE),"Aktiv"))</f>
        <v/>
      </c>
      <c r="J90" s="19">
        <f>IF(OR($D90="",$I90&lt;&gt;"Aktiv",Synthese_Actifs=0),"",$D90/Synthese_Actifs)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IF($B91="","",IFERROR(VLOOKUP($B91,'Listen'!$A:$C,2,FALSE),"Sonstiges Vermögen"))</f>
        <v/>
      </c>
      <c r="I91" s="18">
        <f>IF($B91="","",IFERROR(VLOOKUP($B91,'Listen'!$A:$C,3,FALSE),"Aktiv"))</f>
        <v/>
      </c>
      <c r="J91" s="19">
        <f>IF(OR($D91="",$I91&lt;&gt;"Aktiv",Synthese_Actifs=0),"",$D91/Synthese_Actifs)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IF($B92="","",IFERROR(VLOOKUP($B92,'Listen'!$A:$C,2,FALSE),"Sonstiges Vermögen"))</f>
        <v/>
      </c>
      <c r="I92" s="18">
        <f>IF($B92="","",IFERROR(VLOOKUP($B92,'Listen'!$A:$C,3,FALSE),"Aktiv"))</f>
        <v/>
      </c>
      <c r="J92" s="19">
        <f>IF(OR($D92="",$I92&lt;&gt;"Aktiv",Synthese_Actifs=0),"",$D92/Synthese_Actifs)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IF($B93="","",IFERROR(VLOOKUP($B93,'Listen'!$A:$C,2,FALSE),"Sonstiges Vermögen"))</f>
        <v/>
      </c>
      <c r="I93" s="18">
        <f>IF($B93="","",IFERROR(VLOOKUP($B93,'Listen'!$A:$C,3,FALSE),"Aktiv"))</f>
        <v/>
      </c>
      <c r="J93" s="19">
        <f>IF(OR($D93="",$I93&lt;&gt;"Aktiv",Synthese_Actifs=0),"",$D93/Synthese_Actifs)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IF($B94="","",IFERROR(VLOOKUP($B94,'Listen'!$A:$C,2,FALSE),"Sonstiges Vermögen"))</f>
        <v/>
      </c>
      <c r="I94" s="18">
        <f>IF($B94="","",IFERROR(VLOOKUP($B94,'Listen'!$A:$C,3,FALSE),"Aktiv"))</f>
        <v/>
      </c>
      <c r="J94" s="19">
        <f>IF(OR($D94="",$I94&lt;&gt;"Aktiv",Synthese_Actifs=0),"",$D94/Synthese_Actifs)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IF($B95="","",IFERROR(VLOOKUP($B95,'Listen'!$A:$C,2,FALSE),"Sonstiges Vermögen"))</f>
        <v/>
      </c>
      <c r="I95" s="18">
        <f>IF($B95="","",IFERROR(VLOOKUP($B95,'Listen'!$A:$C,3,FALSE),"Aktiv"))</f>
        <v/>
      </c>
      <c r="J95" s="19">
        <f>IF(OR($D95="",$I95&lt;&gt;"Aktiv",Synthese_Actifs=0),"",$D95/Synthese_Actifs)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IF($B96="","",IFERROR(VLOOKUP($B96,'Listen'!$A:$C,2,FALSE),"Sonstiges Vermögen"))</f>
        <v/>
      </c>
      <c r="I96" s="18">
        <f>IF($B96="","",IFERROR(VLOOKUP($B96,'Listen'!$A:$C,3,FALSE),"Aktiv"))</f>
        <v/>
      </c>
      <c r="J96" s="19">
        <f>IF(OR($D96="",$I96&lt;&gt;"Aktiv",Synthese_Actifs=0),"",$D96/Synthese_Actifs)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IF($B97="","",IFERROR(VLOOKUP($B97,'Listen'!$A:$C,2,FALSE),"Sonstiges Vermögen"))</f>
        <v/>
      </c>
      <c r="I97" s="18">
        <f>IF($B97="","",IFERROR(VLOOKUP($B97,'Listen'!$A:$C,3,FALSE),"Aktiv"))</f>
        <v/>
      </c>
      <c r="J97" s="19">
        <f>IF(OR($D97="",$I97&lt;&gt;"Aktiv",Synthese_Actifs=0),"",$D97/Synthese_Actifs)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IF($B98="","",IFERROR(VLOOKUP($B98,'Listen'!$A:$C,2,FALSE),"Sonstiges Vermögen"))</f>
        <v/>
      </c>
      <c r="I98" s="18">
        <f>IF($B98="","",IFERROR(VLOOKUP($B98,'Listen'!$A:$C,3,FALSE),"Aktiv"))</f>
        <v/>
      </c>
      <c r="J98" s="19">
        <f>IF(OR($D98="",$I98&lt;&gt;"Aktiv",Synthese_Actifs=0),"",$D98/Synthese_Actifs)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IF($B99="","",IFERROR(VLOOKUP($B99,'Listen'!$A:$C,2,FALSE),"Sonstiges Vermögen"))</f>
        <v/>
      </c>
      <c r="I99" s="18">
        <f>IF($B99="","",IFERROR(VLOOKUP($B99,'Listen'!$A:$C,3,FALSE),"Aktiv"))</f>
        <v/>
      </c>
      <c r="J99" s="19">
        <f>IF(OR($D99="",$I99&lt;&gt;"Aktiv",Synthese_Actifs=0),"",$D99/Synthese_Actifs)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IF($B100="","",IFERROR(VLOOKUP($B100,'Listen'!$A:$C,2,FALSE),"Sonstiges Vermögen"))</f>
        <v/>
      </c>
      <c r="I100" s="18">
        <f>IF($B100="","",IFERROR(VLOOKUP($B100,'Listen'!$A:$C,3,FALSE),"Aktiv"))</f>
        <v/>
      </c>
      <c r="J100" s="19">
        <f>IF(OR($D100="",$I100&lt;&gt;"Aktiv",Synthese_Actifs=0),"",$D100/Synthese_Actifs)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IF($B101="","",IFERROR(VLOOKUP($B101,'Listen'!$A:$C,2,FALSE),"Sonstiges Vermögen"))</f>
        <v/>
      </c>
      <c r="I101" s="18">
        <f>IF($B101="","",IFERROR(VLOOKUP($B101,'Listen'!$A:$C,3,FALSE),"Aktiv"))</f>
        <v/>
      </c>
      <c r="J101" s="19">
        <f>IF(OR($D101="",$I101&lt;&gt;"Aktiv",Synthese_Actifs=0),"",$D101/Synthese_Actifs)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IF($B102="","",IFERROR(VLOOKUP($B102,'Listen'!$A:$C,2,FALSE),"Sonstiges Vermögen"))</f>
        <v/>
      </c>
      <c r="I102" s="18">
        <f>IF($B102="","",IFERROR(VLOOKUP($B102,'Listen'!$A:$C,3,FALSE),"Aktiv"))</f>
        <v/>
      </c>
      <c r="J102" s="19">
        <f>IF(OR($D102="",$I102&lt;&gt;"Aktiv",Synthese_Actifs=0),"",$D102/Synthese_Actifs)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IF($B103="","",IFERROR(VLOOKUP($B103,'Listen'!$A:$C,2,FALSE),"Sonstiges Vermögen"))</f>
        <v/>
      </c>
      <c r="I103" s="18">
        <f>IF($B103="","",IFERROR(VLOOKUP($B103,'Listen'!$A:$C,3,FALSE),"Aktiv"))</f>
        <v/>
      </c>
      <c r="J103" s="19">
        <f>IF(OR($D103="",$I103&lt;&gt;"Aktiv",Synthese_Actifs=0),"",$D103/Synthese_Actifs)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IF($B104="","",IFERROR(VLOOKUP($B104,'Listen'!$A:$C,2,FALSE),"Sonstiges Vermögen"))</f>
        <v/>
      </c>
      <c r="I104" s="18">
        <f>IF($B104="","",IFERROR(VLOOKUP($B104,'Listen'!$A:$C,3,FALSE),"Aktiv"))</f>
        <v/>
      </c>
      <c r="J104" s="19">
        <f>IF(OR($D104="",$I104&lt;&gt;"Aktiv",Synthese_Actifs=0),"",$D104/Synthese_Actifs)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IF($B105="","",IFERROR(VLOOKUP($B105,'Listen'!$A:$C,2,FALSE),"Sonstiges Vermögen"))</f>
        <v/>
      </c>
      <c r="I105" s="18">
        <f>IF($B105="","",IFERROR(VLOOKUP($B105,'Listen'!$A:$C,3,FALSE),"Aktiv"))</f>
        <v/>
      </c>
      <c r="J105" s="19">
        <f>IF(OR($D105="",$I105&lt;&gt;"Aktiv",Synthese_Actifs=0),"",$D105/Synthese_Actifs)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$I6="Schuld"</formula>
    </cfRule>
  </conditionalFormatting>
  <dataValidations count="2">
    <dataValidation sqref="B6:B105" showDropDown="0" showInputMessage="0" showErrorMessage="0" allowBlank="1" promptTitle="Typ" prompt="Aus der Liste wählen: Patrice erkennt die Zeile beim Import." type="list">
      <formula1>'Listen'!$A$2:$A$24</formula1>
    </dataValidation>
    <dataValidation sqref="C6:C105" showDropDown="0" showInputMessage="0" showErrorMessage="0" allowBlank="1" type="list">
      <formula1>'Listen'!$E$2:$E$4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6" customWidth="1" min="4" max="4"/>
    <col width="3" customWidth="1" min="5" max="5"/>
    <col width="36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Übersicht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Alles wird aus dem Blatt „Vermögen“ berechnet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Wo stehen Sie?</t>
        </is>
      </c>
      <c r="F6" s="20" t="inlineStr">
        <is>
          <t>Aufteilung des Vermögens</t>
        </is>
      </c>
    </row>
    <row r="7" ht="30" customHeight="1">
      <c r="B7" s="21" t="inlineStr">
        <is>
          <t>Nettovermögen</t>
        </is>
      </c>
      <c r="C7" s="22">
        <f>SUMIFS('Vermögen'!$D$6:$D$105,'Vermögen'!$I$6:$I$105,"Aktiv")-SUMIFS('Vermögen'!$D$6:$D$105,'Vermögen'!$I$6:$I$105,"Schuld")</f>
        <v/>
      </c>
      <c r="F7" s="23" t="inlineStr">
        <is>
          <t>Gruppe</t>
        </is>
      </c>
      <c r="G7" s="23" t="inlineStr">
        <is>
          <t>Betrag (€)</t>
        </is>
      </c>
    </row>
    <row r="8" ht="22" customHeight="1">
      <c r="B8" s="24" t="inlineStr">
        <is>
          <t>Vermögen gesamt</t>
        </is>
      </c>
      <c r="C8" s="25">
        <f>SUMIFS('Vermögen'!$D$6:$D$105,'Vermögen'!$I$6:$I$105,"Aktiv")</f>
        <v/>
      </c>
      <c r="F8" s="26" t="inlineStr">
        <is>
          <t>Liquidität und Ersparnisse</t>
        </is>
      </c>
      <c r="G8" s="27">
        <f>SUMIFS('Vermögen'!$D$6:$D$105,'Vermögen'!$H$6:$H$105,F8)</f>
        <v/>
      </c>
    </row>
    <row r="9" ht="22" customHeight="1">
      <c r="B9" s="24" t="inlineStr">
        <is>
          <t>Schulden gesamt</t>
        </is>
      </c>
      <c r="C9" s="25">
        <f>SUMIFS('Vermögen'!$D$6:$D$105,'Vermögen'!$I$6:$I$105,"Schuld")</f>
        <v/>
      </c>
      <c r="F9" s="26" t="inlineStr">
        <is>
          <t>Börse</t>
        </is>
      </c>
      <c r="G9" s="27">
        <f>SUMIFS('Vermögen'!$D$6:$D$105,'Vermögen'!$H$6:$H$105,F9)</f>
        <v/>
      </c>
    </row>
    <row r="10">
      <c r="F10" s="26" t="inlineStr">
        <is>
          <t>Lebensversicherung (assurance-vie)</t>
        </is>
      </c>
      <c r="G10" s="27">
        <f>SUMIFS('Vermögen'!$D$6:$D$105,'Vermögen'!$H$6:$H$105,F10)</f>
        <v/>
      </c>
    </row>
    <row r="11">
      <c r="B11" s="20" t="inlineStr">
        <is>
          <t>Drei Kennzahlen</t>
        </is>
      </c>
      <c r="F11" s="26" t="inlineStr">
        <is>
          <t>Altersvorsorge</t>
        </is>
      </c>
      <c r="G11" s="27">
        <f>SUMIFS('Vermögen'!$D$6:$D$105,'Vermögen'!$H$6:$H$105,F11)</f>
        <v/>
      </c>
    </row>
    <row r="12" ht="22" customHeight="1">
      <c r="B12" s="24" t="inlineStr">
        <is>
          <t>Verschuldung</t>
        </is>
      </c>
      <c r="C12" s="28">
        <f>IF(Synthese_Actifs=0,"",Synthese_Dettes/Synthese_Actifs)</f>
        <v/>
      </c>
      <c r="D12" s="29" t="inlineStr">
        <is>
          <t>Schulden ÷ Vermögen</t>
        </is>
      </c>
      <c r="F12" s="26" t="inlineStr">
        <is>
          <t>Immobilien</t>
        </is>
      </c>
      <c r="G12" s="27">
        <f>SUMIFS('Vermögen'!$D$6:$D$105,'Vermögen'!$H$6:$H$105,F12)</f>
        <v/>
      </c>
    </row>
    <row r="13" ht="22" customHeight="1">
      <c r="B13" s="24" t="inlineStr">
        <is>
          <t>Verfügbare Ersparnisse</t>
        </is>
      </c>
      <c r="C13" s="28">
        <f>IF(Synthese_Actifs=0,"",SUMIFS('Vermögen'!$D$6:$D$105,'Vermögen'!$H$6:$H$105,"Liquidität und Ersparnisse")/Synthese_Actifs)</f>
        <v/>
      </c>
      <c r="D13" s="29" t="inlineStr">
        <is>
          <t>Anteil von Liquidität und Sparkonten</t>
        </is>
      </c>
      <c r="F13" s="26" t="inlineStr">
        <is>
          <t>SCPI</t>
        </is>
      </c>
      <c r="G13" s="27">
        <f>SUMIFS('Vermögen'!$D$6:$D$105,'Vermögen'!$H$6:$H$105,F13)</f>
        <v/>
      </c>
    </row>
    <row r="14" ht="22" customHeight="1">
      <c r="B14" s="24" t="inlineStr">
        <is>
          <t>Größte Position</t>
        </is>
      </c>
      <c r="C14" s="28">
        <f>IF(Synthese_Actifs=0,"",SUMPRODUCT(MAX(('Vermögen'!$I$6:$I$105="Aktiv")*'Vermögen'!$D$6:$D$105))/Synthese_Actifs)</f>
        <v/>
      </c>
      <c r="D14" s="29" t="inlineStr">
        <is>
          <t>Konzentration</t>
        </is>
      </c>
      <c r="F14" s="26" t="inlineStr">
        <is>
          <t>Sonstiges Vermögen</t>
        </is>
      </c>
      <c r="G14" s="27">
        <f>SUMIFS('Vermögen'!$D$6:$D$105,'Vermögen'!$H$6:$H$105,F14)</f>
        <v/>
      </c>
    </row>
    <row r="15" ht="28" customHeight="1">
      <c r="B15" s="10" t="inlineStr">
        <is>
          <t>Orientierungswerte, keine Zielvorgaben: Sie hängen von Ihrem Alter, Ihren Plänen und Ihrem Hauptwohnsitz ab.</t>
        </is>
      </c>
    </row>
    <row r="16">
      <c r="F16" s="20" t="inlineStr">
        <is>
          <t>Nach Eigentümer (netto)</t>
        </is>
      </c>
    </row>
    <row r="17">
      <c r="F17" s="26" t="inlineStr">
        <is>
          <t>Ich</t>
        </is>
      </c>
      <c r="G17" s="27">
        <f>SUMIFS('Vermögen'!$D$6:$D$105,'Vermögen'!$C$6:$C$105,F17,'Vermögen'!$I$6:$I$105,"Aktiv")-SUMIFS('Vermögen'!$D$6:$D$105,'Vermögen'!$C$6:$C$105,F17,'Vermögen'!$I$6:$I$105,"Schuld")</f>
        <v/>
      </c>
    </row>
    <row r="18">
      <c r="F18" s="26" t="inlineStr">
        <is>
          <t>Partner</t>
        </is>
      </c>
      <c r="G18" s="27">
        <f>SUMIFS('Vermögen'!$D$6:$D$105,'Vermögen'!$C$6:$C$105,F18,'Vermögen'!$I$6:$I$105,"Aktiv")-SUMIFS('Vermögen'!$D$6:$D$105,'Vermögen'!$C$6:$C$105,F18,'Vermögen'!$I$6:$I$105,"Schuld")</f>
        <v/>
      </c>
    </row>
    <row r="19">
      <c r="F19" s="26" t="inlineStr">
        <is>
          <t>Gemeinsam</t>
        </is>
      </c>
      <c r="G19" s="27">
        <f>SUMIFS('Vermögen'!$D$6:$D$105,'Vermögen'!$C$6:$C$105,F19,'Vermögen'!$I$6:$I$105,"Aktiv")-SUMIFS('Vermögen'!$D$6:$D$105,'Vermögen'!$C$6:$C$105,F19,'Vermögen'!$I$6:$I$105,"Schuld")</f>
        <v/>
      </c>
    </row>
    <row r="35">
      <c r="B35" s="20" t="inlineStr">
        <is>
          <t>Was Patrice zusätzlich zu dieser Tabelle kann</t>
        </is>
      </c>
    </row>
    <row r="36">
      <c r="B36" s="30" t="inlineStr">
        <is>
          <t>•  Den Wert Ihrer Immobilie, geschätzt anhand tatsächlicher Verkäufe in der Umgebung.</t>
        </is>
      </c>
    </row>
    <row r="37">
      <c r="B37" s="30" t="inlineStr">
        <is>
          <t>•  Aktien- und ETF-Kurse, ohne Ihr Zutun aktualisiert.</t>
        </is>
      </c>
    </row>
    <row r="38">
      <c r="B38" s="30" t="inlineStr">
        <is>
          <t>•  Die französische Besteuerung: Einkommensteuer, IFI, Mieteinkünfte und Formular 2044.</t>
        </is>
      </c>
    </row>
    <row r="39">
      <c r="B39" s="30" t="inlineStr">
        <is>
          <t>•  Die Nutzung zu zweit: jeder mit eigenem Zugang, gemeinsame oder getrennte Ansicht.</t>
        </is>
      </c>
    </row>
    <row r="40">
      <c r="B40" s="30" t="inlineStr">
        <is>
          <t>•  Diese Datei lässt sich kostenlos importieren: Einstellungen › Import &amp; Export › Importieren.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  <col hidden="1" width="1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Monatsverlauf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Eine Zeile pro Monat: der Verlauf sagt mehr als der Betrag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Heute</t>
        </is>
      </c>
      <c r="C6" s="32" t="inlineStr">
        <is>
          <t>Vermögen</t>
        </is>
      </c>
      <c r="D6" s="32" t="inlineStr">
        <is>
          <t>Schulden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Übertragen Sie diese beiden Beträge jeden Monat als Werte (Inhalte einfügen › Werte), nicht als Formeln: sonst ändert sich der ganze Verlauf mit.</t>
        </is>
      </c>
    </row>
    <row r="10" ht="30" customHeight="1">
      <c r="B10" s="34" t="inlineStr">
        <is>
          <t>Monat</t>
        </is>
      </c>
      <c r="C10" s="34" t="inlineStr">
        <is>
          <t>Vermögen (€)</t>
        </is>
      </c>
      <c r="D10" s="34" t="inlineStr">
        <is>
          <t>Schulden (€)</t>
        </is>
      </c>
      <c r="E10" s="34" t="inlineStr">
        <is>
          <t>Nettovermögen (€)</t>
        </is>
      </c>
      <c r="F10" s="34" t="inlineStr">
        <is>
          <t>Im Monat (€)</t>
        </is>
      </c>
      <c r="G10" s="34" t="inlineStr">
        <is>
          <t>Im Monat</t>
        </is>
      </c>
      <c r="H10" s="34" t="inlineStr">
        <is>
          <t>Seit Beginn (€)</t>
        </is>
      </c>
      <c r="I10" t="inlineStr">
        <is>
          <t>Kurve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  <c r="I11">
        <f>IF(E11="",NA(),E11)</f>
        <v/>
      </c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  <c r="I12">
        <f>IF(E12="",NA(),E12)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  <c r="I13">
        <f>IF(E13="",NA(),E13)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  <c r="I14">
        <f>IF(E14="",NA(),E14)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  <c r="I15">
        <f>IF(E15="",NA(),E15)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  <c r="I16">
        <f>IF(E16="",NA(),E16)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  <c r="I17">
        <f>IF(E17="",NA(),E17)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  <c r="I18">
        <f>IF(E18="",NA(),E18)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  <c r="I19">
        <f>IF(E19="",NA(),E19)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  <c r="I20">
        <f>IF(E20="",NA(),E20)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  <c r="I21">
        <f>IF(E21="",NA(),E21)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  <c r="I22">
        <f>IF(E22="",NA(),E22)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  <c r="I23">
        <f>IF(E23="",NA(),E23)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  <c r="I24">
        <f>IF(E24="",NA(),E24)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  <c r="I25">
        <f>IF(E25="",NA(),E25)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  <c r="I26">
        <f>IF(E26="",NA(),E26)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  <c r="I27">
        <f>IF(E27="",NA(),E27)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  <c r="I28">
        <f>IF(E28="",NA(),E28)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  <c r="I29">
        <f>IF(E29="",NA(),E29)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  <c r="I30">
        <f>IF(E30="",NA(),E30)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  <c r="I31">
        <f>IF(E31="",NA(),E31)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  <c r="I32">
        <f>IF(E32="",NA(),E32)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  <c r="I33">
        <f>IF(E33="",NA(),E33)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  <c r="I34">
        <f>IF(E34="",NA(),E34)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  <c r="I35">
        <f>IF(E35="",NA(),E35)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  <c r="I36">
        <f>IF(E36="",NA(),E36)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  <c r="I37">
        <f>IF(E37="",NA(),E37)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  <c r="I38">
        <f>IF(E38="",NA(),E38)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  <c r="I39">
        <f>IF(E39="",NA(),E39)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  <c r="I40">
        <f>IF(E40="",NA(),E40)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  <c r="I41">
        <f>IF(E41="",NA(),E41)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  <c r="I42">
        <f>IF(E42="",NA(),E42)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  <c r="I43">
        <f>IF(E43="",NA(),E43)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  <c r="I44">
        <f>IF(E44="",NA(),E44)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  <c r="I45">
        <f>IF(E45="",NA(),E45)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  <c r="I46">
        <f>IF(E46="",NA(),E46)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  <c r="I47">
        <f>IF(E47="",NA(),E47)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  <c r="I48">
        <f>IF(E48="",NA(),E48)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  <c r="I49">
        <f>IF(E49="",NA(),E49)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  <c r="I50">
        <f>IF(E50="",NA(),E50)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  <c r="I51">
        <f>IF(E51="",NA(),E51)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  <c r="I52">
        <f>IF(E52="",NA(),E52)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  <c r="I53">
        <f>IF(E53="",NA(),E53)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  <c r="I54">
        <f>IF(E54="",NA(),E54)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  <c r="I55">
        <f>IF(E55="",NA(),E55)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  <c r="I56">
        <f>IF(E56="",NA(),E56)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  <c r="I57">
        <f>IF(E57="",NA(),E57)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  <c r="I58">
        <f>IF(E58="",NA(),E58)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  <c r="I59">
        <f>IF(E59="",NA(),E59)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  <c r="I60">
        <f>IF(E60="",NA(),E60)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  <c r="I61">
        <f>IF(E61="",NA(),E61)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  <c r="I62">
        <f>IF(E62="",NA(),E62)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  <c r="I63">
        <f>IF(E63="",NA(),E63)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  <c r="I64">
        <f>IF(E64="",NA(),E64)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  <c r="I65">
        <f>IF(E65="",NA(),E65)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  <c r="I66">
        <f>IF(E66="",NA(),E66)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  <c r="I67">
        <f>IF(E67="",NA(),E67)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  <c r="I68">
        <f>IF(E68="",NA(),E68)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  <c r="I69">
        <f>IF(E69="",NA(),E69)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  <c r="I70">
        <f>IF(E70="",NA(),E70)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Typ</t>
        </is>
      </c>
      <c r="B1" s="38" t="inlineStr">
        <is>
          <t>Gruppe</t>
        </is>
      </c>
      <c r="C1" s="38" t="inlineStr">
        <is>
          <t>Seite</t>
        </is>
      </c>
      <c r="E1" s="38" t="inlineStr">
        <is>
          <t>Eigentümer</t>
        </is>
      </c>
    </row>
    <row r="2">
      <c r="A2" t="inlineStr">
        <is>
          <t>Girokonto</t>
        </is>
      </c>
      <c r="B2" t="inlineStr">
        <is>
          <t>Liquidität und Ersparnisse</t>
        </is>
      </c>
      <c r="C2" t="inlineStr">
        <is>
          <t>Aktiv</t>
        </is>
      </c>
      <c r="E2" t="inlineStr">
        <is>
          <t>Ich</t>
        </is>
      </c>
    </row>
    <row r="3">
      <c r="A3" t="inlineStr">
        <is>
          <t>Livret A</t>
        </is>
      </c>
      <c r="B3" t="inlineStr">
        <is>
          <t>Liquidität und Ersparnisse</t>
        </is>
      </c>
      <c r="C3" t="inlineStr">
        <is>
          <t>Aktiv</t>
        </is>
      </c>
      <c r="E3" t="inlineStr">
        <is>
          <t>Partner</t>
        </is>
      </c>
    </row>
    <row r="4">
      <c r="A4" t="inlineStr">
        <is>
          <t>LDDS</t>
        </is>
      </c>
      <c r="B4" t="inlineStr">
        <is>
          <t>Liquidität und Ersparnisse</t>
        </is>
      </c>
      <c r="C4" t="inlineStr">
        <is>
          <t>Aktiv</t>
        </is>
      </c>
      <c r="E4" t="inlineStr">
        <is>
          <t>Gemeinsam</t>
        </is>
      </c>
    </row>
    <row r="5">
      <c r="A5" t="inlineStr">
        <is>
          <t>LEP</t>
        </is>
      </c>
      <c r="B5" t="inlineStr">
        <is>
          <t>Liquidität und Ersparnisse</t>
        </is>
      </c>
      <c r="C5" t="inlineStr">
        <is>
          <t>Aktiv</t>
        </is>
      </c>
    </row>
    <row r="6">
      <c r="A6" t="inlineStr">
        <is>
          <t>PEL</t>
        </is>
      </c>
      <c r="B6" t="inlineStr">
        <is>
          <t>Liquidität und Ersparnisse</t>
        </is>
      </c>
      <c r="C6" t="inlineStr">
        <is>
          <t>Aktiv</t>
        </is>
      </c>
    </row>
    <row r="7">
      <c r="A7" t="inlineStr">
        <is>
          <t>PEA</t>
        </is>
      </c>
      <c r="B7" t="inlineStr">
        <is>
          <t>Börse</t>
        </is>
      </c>
      <c r="C7" t="inlineStr">
        <is>
          <t>Aktiv</t>
        </is>
      </c>
    </row>
    <row r="8">
      <c r="A8" t="inlineStr">
        <is>
          <t>Wertpapierdepot (CTO)</t>
        </is>
      </c>
      <c r="B8" t="inlineStr">
        <is>
          <t>Börse</t>
        </is>
      </c>
      <c r="C8" t="inlineStr">
        <is>
          <t>Aktiv</t>
        </is>
      </c>
    </row>
    <row r="9">
      <c r="A9" t="inlineStr">
        <is>
          <t>Aktien</t>
        </is>
      </c>
      <c r="B9" t="inlineStr">
        <is>
          <t>Börse</t>
        </is>
      </c>
      <c r="C9" t="inlineStr">
        <is>
          <t>Aktiv</t>
        </is>
      </c>
    </row>
    <row r="10">
      <c r="A10" t="inlineStr">
        <is>
          <t>Lebensversicherung (assurance-vie)</t>
        </is>
      </c>
      <c r="B10" t="inlineStr">
        <is>
          <t>Lebensversicherung (assurance-vie)</t>
        </is>
      </c>
      <c r="C10" t="inlineStr">
        <is>
          <t>Aktiv</t>
        </is>
      </c>
    </row>
    <row r="11">
      <c r="A11" t="inlineStr">
        <is>
          <t>Altersvorsorge (PER)</t>
        </is>
      </c>
      <c r="B11" t="inlineStr">
        <is>
          <t>Altersvorsorge</t>
        </is>
      </c>
      <c r="C11" t="inlineStr">
        <is>
          <t>Aktiv</t>
        </is>
      </c>
    </row>
    <row r="12">
      <c r="A12" t="inlineStr">
        <is>
          <t>Hauptwohnsitz</t>
        </is>
      </c>
      <c r="B12" t="inlineStr">
        <is>
          <t>Immobilien</t>
        </is>
      </c>
      <c r="C12" t="inlineStr">
        <is>
          <t>Aktiv</t>
        </is>
      </c>
    </row>
    <row r="13">
      <c r="A13" t="inlineStr">
        <is>
          <t>Zweitwohnsitz</t>
        </is>
      </c>
      <c r="B13" t="inlineStr">
        <is>
          <t>Immobilien</t>
        </is>
      </c>
      <c r="C13" t="inlineStr">
        <is>
          <t>Aktiv</t>
        </is>
      </c>
    </row>
    <row r="14">
      <c r="A14" t="inlineStr">
        <is>
          <t>Mietobjekt</t>
        </is>
      </c>
      <c r="B14" t="inlineStr">
        <is>
          <t>Immobilien</t>
        </is>
      </c>
      <c r="C14" t="inlineStr">
        <is>
          <t>Aktiv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Aktiv</t>
        </is>
      </c>
    </row>
    <row r="16">
      <c r="A16" t="inlineStr">
        <is>
          <t>Krypto</t>
        </is>
      </c>
      <c r="B16" t="inlineStr">
        <is>
          <t>Sonstiges Vermögen</t>
        </is>
      </c>
      <c r="C16" t="inlineStr">
        <is>
          <t>Aktiv</t>
        </is>
      </c>
    </row>
    <row r="17">
      <c r="A17" t="inlineStr">
        <is>
          <t>Physisches Gold</t>
        </is>
      </c>
      <c r="B17" t="inlineStr">
        <is>
          <t>Sonstiges Vermögen</t>
        </is>
      </c>
      <c r="C17" t="inlineStr">
        <is>
          <t>Aktiv</t>
        </is>
      </c>
    </row>
    <row r="18">
      <c r="A18" t="inlineStr">
        <is>
          <t>Private Equity</t>
        </is>
      </c>
      <c r="B18" t="inlineStr">
        <is>
          <t>Sonstiges Vermögen</t>
        </is>
      </c>
      <c r="C18" t="inlineStr">
        <is>
          <t>Aktiv</t>
        </is>
      </c>
    </row>
    <row r="19">
      <c r="A19" t="inlineStr">
        <is>
          <t>Fahrzeug</t>
        </is>
      </c>
      <c r="B19" t="inlineStr">
        <is>
          <t>Sonstiges Vermögen</t>
        </is>
      </c>
      <c r="C19" t="inlineStr">
        <is>
          <t>Aktiv</t>
        </is>
      </c>
    </row>
    <row r="20">
      <c r="A20" t="inlineStr">
        <is>
          <t>Wertgegenstände</t>
        </is>
      </c>
      <c r="B20" t="inlineStr">
        <is>
          <t>Sonstiges Vermögen</t>
        </is>
      </c>
      <c r="C20" t="inlineStr">
        <is>
          <t>Aktiv</t>
        </is>
      </c>
    </row>
    <row r="21">
      <c r="A21" t="inlineStr">
        <is>
          <t>Immobilienkredit</t>
        </is>
      </c>
      <c r="B21" t="inlineStr">
        <is>
          <t>Schulden</t>
        </is>
      </c>
      <c r="C21" t="inlineStr">
        <is>
          <t>Schuld</t>
        </is>
      </c>
    </row>
    <row r="22">
      <c r="A22" t="inlineStr">
        <is>
          <t>Autokredit</t>
        </is>
      </c>
      <c r="B22" t="inlineStr">
        <is>
          <t>Schulden</t>
        </is>
      </c>
      <c r="C22" t="inlineStr">
        <is>
          <t>Schuld</t>
        </is>
      </c>
    </row>
    <row r="23">
      <c r="A23" t="inlineStr">
        <is>
          <t>Ratenkredit</t>
        </is>
      </c>
      <c r="B23" t="inlineStr">
        <is>
          <t>Schulden</t>
        </is>
      </c>
      <c r="C23" t="inlineStr">
        <is>
          <t>Schuld</t>
        </is>
      </c>
    </row>
    <row r="24">
      <c r="A24" t="inlineStr">
        <is>
          <t>Sonstige Schulden</t>
        </is>
      </c>
      <c r="B24" t="inlineStr">
        <is>
          <t>Schulden</t>
        </is>
      </c>
      <c r="C24" t="inlineStr">
        <is>
          <t>Schuld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Vorlage zur Vermögensübersicht</dc:title>
  <dcterms:created xmlns:dcterms="http://purl.org/dc/terms/" xmlns:xsi="http://www.w3.org/2001/XMLSchema-instance" xsi:type="dcterms:W3CDTF">2026-10-13T11:30:10Z</dcterms:created>
  <dcterms:modified xmlns:dcterms="http://purl.org/dc/terms/" xmlns:xsi="http://www.w3.org/2001/XMLSchema-instance" xsi:type="dcterms:W3CDTF">2026-10-13T11:30:10Z</dcterms:modified>
</cp:coreProperties>
</file>